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polyus.com\Полюс.Диск\Энергетика\Витимэнергосбыт_Оптовый_рынок\сеть 172.16.22.154\ааа РАБОТА НА ОРЭ все необходимое\Сайт\2024\"/>
    </mc:Choice>
  </mc:AlternateContent>
  <xr:revisionPtr revIDLastSave="0" documentId="13_ncr:1_{7FF1ADE0-8E63-47C2-99FF-C67B06634C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объемы покупки ЭЭ в 2024г. 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5" l="1"/>
  <c r="G22" i="5" l="1"/>
  <c r="E6" i="5"/>
  <c r="F6" i="5"/>
  <c r="J12" i="5"/>
  <c r="K12" i="5"/>
  <c r="K6" i="5"/>
  <c r="J6" i="5"/>
  <c r="H12" i="5"/>
  <c r="I6" i="5" l="1"/>
  <c r="C22" i="5" l="1"/>
  <c r="D22" i="5"/>
  <c r="E22" i="5"/>
  <c r="F22" i="5"/>
  <c r="H22" i="5"/>
  <c r="I22" i="5"/>
  <c r="J22" i="5"/>
  <c r="K22" i="5"/>
  <c r="L22" i="5"/>
  <c r="M22" i="5"/>
  <c r="B22" i="5"/>
  <c r="M12" i="5" l="1"/>
  <c r="L12" i="5"/>
  <c r="G12" i="5"/>
  <c r="F12" i="5"/>
  <c r="E12" i="5"/>
  <c r="D12" i="5"/>
  <c r="C12" i="5"/>
  <c r="B12" i="5"/>
  <c r="M6" i="5"/>
  <c r="L6" i="5"/>
  <c r="H6" i="5"/>
  <c r="G6" i="5"/>
  <c r="D6" i="5"/>
  <c r="C6" i="5"/>
  <c r="B6" i="5"/>
</calcChain>
</file>

<file path=xl/sharedStrings.xml><?xml version="1.0" encoding="utf-8"?>
<sst xmlns="http://schemas.openxmlformats.org/spreadsheetml/2006/main" count="54" uniqueCount="29">
  <si>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</si>
  <si>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</si>
  <si>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</si>
  <si>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</si>
  <si>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</si>
  <si>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</si>
  <si>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</si>
  <si>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</si>
  <si>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</si>
  <si>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</si>
  <si>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</si>
  <si>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</si>
  <si>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на рынке на сутки вперед (покупка)</t>
  </si>
  <si>
    <t>на рынке на сутки вперед (продажа по договору комиссии)</t>
  </si>
  <si>
    <t>на балансирующем рынке (покупка)</t>
  </si>
  <si>
    <t>на балансирующем рынке (продажа по договору комиссии)</t>
  </si>
  <si>
    <t>по свободным договорам</t>
  </si>
  <si>
    <t>по РД в отношении покупателей для поставки ненаселению</t>
  </si>
  <si>
    <t>по РД в отношении покупателей для поставки населению</t>
  </si>
  <si>
    <t>Объем электроэнергии, купленный на РРЭ, МВтч</t>
  </si>
  <si>
    <t>-</t>
  </si>
  <si>
    <t>по четырехсторонным договорам</t>
  </si>
  <si>
    <t>по регулируемым договорам</t>
  </si>
  <si>
    <t>по договору купли-продажи</t>
  </si>
  <si>
    <t>2. Объемы электроэнергии  приобретаемые на ОРЭ и РРЭ (неценовая зона)</t>
  </si>
  <si>
    <t>по двустороннему договору</t>
  </si>
  <si>
    <t>Общий объем электроэнергии, купленный на ОРЭ, МВтч., в том числе:</t>
  </si>
  <si>
    <t>Общий объем электроэнергии, проданный на ОРЭ, МВтч., в том числе:</t>
  </si>
  <si>
    <t>1. Объемы электроэнергии  приобретаемые на ОРЭ и РРЭ (ценовая зона)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</si>
</sst>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р_._-;\-* #,##0.00_р_._-;_-* &quot;-&quot;??_р_._-;_-@_-"/>
    <numFmt numFmtId="165" formatCode="_-* #,##0.000_р_._-;\-* #,##0.000_р_._-;_-* &quot;-&quot;??_р_._-;_-@_-"/>
    <numFmt numFmtId="166" formatCode="_-* #,##0.000\ _₽_-;\-* #,##0.000\ _₽_-;_-* &quot;-&quot;???\ _₽_-;_-@_-"/>
    <numFmt numFmtId="167" formatCode="0.0"/>
  </numFmts>
  <fonts count="16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1"/>
      <name val="Arial Cyr"/>
      <charset val="204"/>
    </font>
    <font>
      <sz val="11"/>
      <color indexed="9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9" fontId="14" fillId="0" borderId="0" applyFont="0" applyFill="0" applyBorder="0" applyAlignment="0" applyProtection="0"/>
    <xf numFmtId="0" fontId="14" fillId="0" borderId="0"/>
    <xf numFmtId="0" fontId="15" fillId="0" borderId="0"/>
    <xf numFmtId="164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7" fillId="0" borderId="1" applyNumberFormat="0" applyFill="0" applyAlignment="0" applyProtection="0"/>
    <xf numFmtId="0" fontId="10" fillId="2" borderId="0" applyNumberFormat="0" applyBorder="0" applyAlignment="0" applyProtection="0"/>
    <xf numFmtId="0" fontId="13" fillId="3" borderId="0" applyNumberFormat="0" applyBorder="0" applyAlignment="0" applyProtection="0"/>
    <xf numFmtId="0" fontId="2" fillId="7" borderId="3" applyNumberFormat="0" applyFont="0" applyAlignment="0" applyProtection="0"/>
    <xf numFmtId="0" fontId="14" fillId="7" borderId="3" applyNumberFormat="0" applyFont="0" applyAlignment="0" applyProtection="0"/>
    <xf numFmtId="0" fontId="9" fillId="6" borderId="0" applyNumberFormat="0" applyBorder="0" applyAlignment="0" applyProtection="0"/>
    <xf numFmtId="0" fontId="6" fillId="4" borderId="0" applyNumberFormat="0" applyBorder="0" applyAlignment="0" applyProtection="0"/>
    <xf numFmtId="0" fontId="11" fillId="0" borderId="4" applyNumberFormat="0" applyFill="0" applyAlignment="0" applyProtection="0"/>
    <xf numFmtId="0" fontId="8" fillId="5" borderId="2" applyNumberFormat="0" applyAlignment="0" applyProtection="0"/>
    <xf numFmtId="0" fontId="12" fillId="0" borderId="0" applyNumberFormat="0" applyFill="0" applyBorder="0" applyAlignment="0" applyProtection="0"/>
  </cellStyleXfs>
  <cellXfs count="20">
    <xf numFmtId="0" fontId="0" fillId="0" borderId="0" xfId="0"/>
    <xf numFmtId="0" fontId="3" fillId="0" borderId="5" xfId="0" applyFont="1" applyBorder="1"/>
    <xf numFmtId="0" fontId="3" fillId="0" borderId="0" xfId="0" applyFont="1"/>
    <xf numFmtId="0" fontId="3" fillId="0" borderId="5" xfId="0" applyFont="1" applyBorder="1" applyAlignment="1">
      <alignment wrapText="1"/>
    </xf>
    <xf numFmtId="165" fontId="3" fillId="0" borderId="5" xfId="4" applyNumberFormat="1" applyFont="1" applyBorder="1"/>
    <xf numFmtId="165" fontId="3" fillId="0" borderId="0" xfId="0" applyNumberFormat="1" applyFont="1"/>
    <xf numFmtId="0" fontId="5" fillId="8" borderId="5" xfId="0" applyFont="1" applyFill="1" applyBorder="1" applyAlignment="1">
      <alignment wrapText="1"/>
    </xf>
    <xf numFmtId="0" fontId="5" fillId="9" borderId="5" xfId="0" applyFont="1" applyFill="1" applyBorder="1" applyAlignment="1">
      <alignment wrapText="1"/>
    </xf>
    <xf numFmtId="0" fontId="5" fillId="10" borderId="5" xfId="0" applyFont="1" applyFill="1" applyBorder="1" applyAlignment="1">
      <alignment wrapText="1"/>
    </xf>
    <xf numFmtId="0" fontId="5" fillId="0" borderId="5" xfId="0" applyFont="1" applyBorder="1" applyAlignment="1">
      <alignment horizontal="center"/>
    </xf>
    <xf numFmtId="165" fontId="3" fillId="0" borderId="5" xfId="4" applyNumberFormat="1" applyFont="1" applyBorder="1" applyAlignment="1">
      <alignment horizontal="center" vertical="center"/>
    </xf>
    <xf numFmtId="165" fontId="4" fillId="8" borderId="5" xfId="4" applyNumberFormat="1" applyFont="1" applyFill="1" applyBorder="1" applyAlignment="1">
      <alignment horizontal="center" vertical="center"/>
    </xf>
    <xf numFmtId="165" fontId="4" fillId="10" borderId="5" xfId="4" applyNumberFormat="1" applyFont="1" applyFill="1" applyBorder="1" applyAlignment="1">
      <alignment horizontal="center" vertical="center"/>
    </xf>
    <xf numFmtId="0" fontId="4" fillId="9" borderId="5" xfId="4" applyNumberFormat="1" applyFont="1" applyFill="1" applyBorder="1" applyAlignment="1">
      <alignment horizontal="center" vertical="center"/>
    </xf>
    <xf numFmtId="165" fontId="3" fillId="11" borderId="5" xfId="4" applyNumberFormat="1" applyFont="1" applyFill="1" applyBorder="1" applyAlignment="1">
      <alignment horizontal="center" vertical="center"/>
    </xf>
    <xf numFmtId="165" fontId="3" fillId="0" borderId="5" xfId="4" applyNumberFormat="1" applyFont="1" applyBorder="1" applyAlignment="1">
      <alignment horizontal="center"/>
    </xf>
    <xf numFmtId="166" fontId="4" fillId="8" borderId="5" xfId="4" applyNumberFormat="1" applyFont="1" applyFill="1" applyBorder="1" applyAlignment="1">
      <alignment horizontal="center" vertical="center"/>
    </xf>
    <xf numFmtId="0" fontId="4" fillId="0" borderId="0" xfId="0" applyFont="1"/>
    <xf numFmtId="167" fontId="3" fillId="0" borderId="0" xfId="0" applyNumberFormat="1" applyFont="1"/>
    <xf numFmtId="0" fontId="4" fillId="8" borderId="5" xfId="4" applyNumberFormat="1" applyFont="1" applyFill="1" applyBorder="1" applyAlignment="1">
      <alignment horizontal="center" vertical="center"/>
    </xf>
  </cellXfs>
  <cellStyles count="16">
    <cellStyle name="Percent" xfId="1" xr:uid="{00000000-0005-0000-0000-000000000000}"/>
    <cellStyle name="Обычный" xfId="0" builtinId="0"/>
    <cellStyle name="Обычный 2" xfId="2" xr:uid="{00000000-0005-0000-0000-000002000000}"/>
    <cellStyle name="Обычный 3" xfId="3" xr:uid="{00000000-0005-0000-0000-000003000000}"/>
    <cellStyle name="Финансовый" xfId="4" builtinId="3"/>
    <cellStyle name="Финансовый 2" xfId="5" xr:uid="{00000000-0005-0000-0000-000005000000}"/>
    <cellStyle name="㼿" xfId="6" xr:uid="{00000000-0005-0000-0000-000006000000}"/>
    <cellStyle name="㼿?" xfId="7" xr:uid="{00000000-0005-0000-0000-000007000000}"/>
    <cellStyle name="㼿㼿" xfId="8" xr:uid="{00000000-0005-0000-0000-000008000000}"/>
    <cellStyle name="㼿㼿?" xfId="9" xr:uid="{00000000-0005-0000-0000-000009000000}"/>
    <cellStyle name="㼿㼿? 2" xfId="10" xr:uid="{00000000-0005-0000-0000-00000A000000}"/>
    <cellStyle name="㼿㼿㼿" xfId="11" xr:uid="{00000000-0005-0000-0000-00000B000000}"/>
    <cellStyle name="㼿㼿㼿?" xfId="12" xr:uid="{00000000-0005-0000-0000-00000C000000}"/>
    <cellStyle name="㼿㼿㼿㼿" xfId="13" xr:uid="{00000000-0005-0000-0000-00000D000000}"/>
    <cellStyle name="㼿㼿㼿㼿?" xfId="14" xr:uid="{00000000-0005-0000-0000-00000E000000}"/>
    <cellStyle name="㼿㼿㼿㼿㼿" xfId="1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27"/>
  <sheetViews>
    <sheetView tabSelected="1" zoomScale="90" zoomScaleNormal="90" workbookViewId="0">
      <pane xSplit="1" ySplit="5" topLeftCell="C6" activePane="bottomRight" state="frozen"/>
      <selection pane="topRight" activeCell="B1" sqref="B1"/>
      <selection pane="bottomLeft" activeCell="A4" sqref="A4"/>
      <selection pane="bottomRight" activeCell="M24" sqref="M24"/>
    </sheetView>
  </sheetViews>
  <sheetFormatPr defaultColWidth="9.140625" defaultRowHeight="15" x14ac:dyDescent="0.2"/>
  <cols>
    <col min="1" max="1" width="87.28515625" style="2" customWidth="1"/>
    <col min="2" max="2" width="17.7109375" style="2" bestFit="1" customWidth="1"/>
    <col min="3" max="4" width="17.85546875" style="2" customWidth="1"/>
    <col min="5" max="5" width="17.28515625" style="2" customWidth="1"/>
    <col min="6" max="6" width="18.7109375" style="2" customWidth="1"/>
    <col min="7" max="7" width="17.5703125" style="2" customWidth="1"/>
    <col min="8" max="8" width="18" style="2" customWidth="1"/>
    <col min="9" max="10" width="17.42578125" style="2" customWidth="1"/>
    <col min="11" max="11" width="17.140625" style="2" customWidth="1"/>
    <col min="12" max="12" width="17.85546875" style="2" customWidth="1"/>
    <col min="13" max="13" width="17.5703125" style="2" bestFit="1" customWidth="1"/>
    <col min="14" max="16384" width="9.140625" style="2"/>
  </cols>
  <sheetData>
    <row r="2" spans="1:13" ht="15.75" x14ac:dyDescent="0.25">
      <c r="A2" s="17" t="s">
        <v>28</v>
      </c>
    </row>
    <row r="4" spans="1:13" ht="15.75" x14ac:dyDescent="0.25">
      <c r="A4" s="1"/>
      <c r="B4" s="9" t="s">
        <v>0</v>
      </c>
      <c r="C4" s="9" t="s">
        <v>1</v>
      </c>
      <c r="D4" s="9" t="s">
        <v>2</v>
      </c>
      <c r="E4" s="9" t="s">
        <v>3</v>
      </c>
      <c r="F4" s="9" t="s">
        <v>4</v>
      </c>
      <c r="G4" s="9" t="s">
        <v>5</v>
      </c>
      <c r="H4" s="9" t="s">
        <v>6</v>
      </c>
      <c r="I4" s="9" t="s">
        <v>7</v>
      </c>
      <c r="J4" s="9" t="s">
        <v>8</v>
      </c>
      <c r="K4" s="9" t="s">
        <v>9</v>
      </c>
      <c r="L4" s="9" t="s">
        <v>10</v>
      </c>
      <c r="M4" s="9" t="s">
        <v>11</v>
      </c>
    </row>
    <row r="5" spans="1:13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4"/>
      <c r="L5" s="4"/>
      <c r="M5" s="4"/>
    </row>
    <row r="6" spans="1:13" ht="15.75" x14ac:dyDescent="0.25">
      <c r="A6" s="6" t="s">
        <v>26</v>
      </c>
      <c r="B6" s="11">
        <f t="shared" ref="B6:M6" si="0">B7+B8+B10</f>
        <v>180307.516</v>
      </c>
      <c r="C6" s="11">
        <f t="shared" si="0"/>
        <v>169735.13800000001</v>
      </c>
      <c r="D6" s="11">
        <f t="shared" si="0"/>
        <v>183559.046</v>
      </c>
      <c r="E6" s="11">
        <f>E7+E8+E10</f>
        <v>177087.568</v>
      </c>
      <c r="F6" s="19">
        <f>F7+F8+F10</f>
        <v>185054.22500000001</v>
      </c>
      <c r="G6" s="16">
        <f t="shared" si="0"/>
        <v>170929.76499999998</v>
      </c>
      <c r="H6" s="16">
        <f t="shared" si="0"/>
        <v>172177.20100000003</v>
      </c>
      <c r="I6" s="11">
        <f>I7+I8+I10</f>
        <v>173959.98900000003</v>
      </c>
      <c r="J6" s="11">
        <f>J7+J8+J10</f>
        <v>183074.50200000001</v>
      </c>
      <c r="K6" s="11">
        <f>K7+K8+K10</f>
        <v>197348.84299999999</v>
      </c>
      <c r="L6" s="11">
        <f t="shared" si="0"/>
        <v>186183.033</v>
      </c>
      <c r="M6" s="11">
        <f t="shared" si="0"/>
        <v>192319.19099999999</v>
      </c>
    </row>
    <row r="7" spans="1:13" x14ac:dyDescent="0.2">
      <c r="A7" s="1" t="s">
        <v>22</v>
      </c>
      <c r="B7" s="4">
        <v>10829.974</v>
      </c>
      <c r="C7" s="10">
        <v>9719.9879999999994</v>
      </c>
      <c r="D7" s="10">
        <v>8430.0159999999996</v>
      </c>
      <c r="E7" s="10">
        <v>6549.99</v>
      </c>
      <c r="F7" s="10">
        <v>5219.9970000000003</v>
      </c>
      <c r="G7" s="10">
        <v>4300.0200000000004</v>
      </c>
      <c r="H7" s="10">
        <v>3500.0239999999999</v>
      </c>
      <c r="I7" s="10">
        <v>3799.98</v>
      </c>
      <c r="J7" s="10">
        <v>4620</v>
      </c>
      <c r="K7" s="10">
        <v>5289.9949999999999</v>
      </c>
      <c r="L7" s="10">
        <v>7159.98</v>
      </c>
      <c r="M7" s="10">
        <v>7929.9859999999999</v>
      </c>
    </row>
    <row r="8" spans="1:13" x14ac:dyDescent="0.2">
      <c r="A8" s="1" t="s">
        <v>12</v>
      </c>
      <c r="B8" s="4">
        <v>166732.01800000001</v>
      </c>
      <c r="C8" s="10">
        <v>157379.81599999999</v>
      </c>
      <c r="D8" s="10">
        <v>172736.799</v>
      </c>
      <c r="E8" s="10">
        <v>167623.83600000001</v>
      </c>
      <c r="F8" s="10">
        <v>176895.60800000001</v>
      </c>
      <c r="G8" s="10">
        <v>165100.75200000001</v>
      </c>
      <c r="H8" s="10">
        <v>167274.68900000001</v>
      </c>
      <c r="I8" s="10">
        <v>167521.66200000001</v>
      </c>
      <c r="J8" s="10">
        <v>176433.274</v>
      </c>
      <c r="K8" s="10">
        <v>189129.62700000001</v>
      </c>
      <c r="L8" s="10">
        <v>176629</v>
      </c>
      <c r="M8" s="10">
        <v>181564.886</v>
      </c>
    </row>
    <row r="9" spans="1:13" x14ac:dyDescent="0.2">
      <c r="A9" s="1" t="s">
        <v>16</v>
      </c>
      <c r="B9" s="10">
        <v>131125.01999999999</v>
      </c>
      <c r="C9" s="10">
        <v>121467.98</v>
      </c>
      <c r="D9" s="10">
        <v>137476.82999999999</v>
      </c>
      <c r="E9" s="10">
        <v>132958.20000000001</v>
      </c>
      <c r="F9" s="10">
        <v>122710.15399999999</v>
      </c>
      <c r="G9" s="10">
        <v>113995.52</v>
      </c>
      <c r="H9" s="10">
        <v>108596.12</v>
      </c>
      <c r="I9" s="10">
        <v>115518.87</v>
      </c>
      <c r="J9" s="10">
        <v>118906</v>
      </c>
      <c r="K9" s="10">
        <v>126142</v>
      </c>
      <c r="L9" s="10">
        <v>122828.3</v>
      </c>
      <c r="M9" s="10">
        <v>133298</v>
      </c>
    </row>
    <row r="10" spans="1:13" x14ac:dyDescent="0.2">
      <c r="A10" s="1" t="s">
        <v>14</v>
      </c>
      <c r="B10" s="4">
        <v>2745.5239999999999</v>
      </c>
      <c r="C10" s="10">
        <v>2635.3339999999998</v>
      </c>
      <c r="D10" s="10">
        <v>2392.2310000000002</v>
      </c>
      <c r="E10" s="10">
        <v>2913.7420000000002</v>
      </c>
      <c r="F10" s="10">
        <v>2938.62</v>
      </c>
      <c r="G10" s="10">
        <v>1528.9929999999999</v>
      </c>
      <c r="H10" s="10">
        <v>1402.4880000000001</v>
      </c>
      <c r="I10" s="10">
        <v>2638.3470000000002</v>
      </c>
      <c r="J10" s="10">
        <v>2021.2280000000001</v>
      </c>
      <c r="K10" s="10">
        <v>2929.221</v>
      </c>
      <c r="L10" s="10">
        <v>2394.0529999999999</v>
      </c>
      <c r="M10" s="10">
        <v>2824.319</v>
      </c>
    </row>
    <row r="11" spans="1:13" ht="15.75" x14ac:dyDescent="0.25">
      <c r="A11" s="7" t="s">
        <v>19</v>
      </c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3" t="s">
        <v>20</v>
      </c>
    </row>
    <row r="12" spans="1:13" ht="15.75" x14ac:dyDescent="0.25">
      <c r="A12" s="8" t="s">
        <v>27</v>
      </c>
      <c r="B12" s="12">
        <f>B13+B14+B16</f>
        <v>143492.03199999998</v>
      </c>
      <c r="C12" s="12">
        <f>C13+C14+C16</f>
        <v>131521.44</v>
      </c>
      <c r="D12" s="12">
        <f>D13+D14+D16</f>
        <v>152188.32499999998</v>
      </c>
      <c r="E12" s="12">
        <f>E13+E14+E16</f>
        <v>145379.122</v>
      </c>
      <c r="F12" s="12">
        <f>F13+F14+F16</f>
        <v>170948.274</v>
      </c>
      <c r="G12" s="12">
        <f t="shared" ref="G12:M12" si="1">G13+G14+G16</f>
        <v>180610.783</v>
      </c>
      <c r="H12" s="12">
        <f>H13+H14+H16</f>
        <v>172086.34</v>
      </c>
      <c r="I12" s="12">
        <f>I13+I14+I16+I15</f>
        <v>165871.74800000002</v>
      </c>
      <c r="J12" s="12">
        <f>J13+J14+J16+J15</f>
        <v>177196.40099999998</v>
      </c>
      <c r="K12" s="12">
        <f>K13+K14+K16</f>
        <v>161560.44</v>
      </c>
      <c r="L12" s="12">
        <f t="shared" si="1"/>
        <v>143767.71899999998</v>
      </c>
      <c r="M12" s="12">
        <f t="shared" si="1"/>
        <v>148602.95800000001</v>
      </c>
    </row>
    <row r="13" spans="1:13" x14ac:dyDescent="0.2">
      <c r="A13" s="3" t="s">
        <v>13</v>
      </c>
      <c r="B13" s="10">
        <v>139253.856</v>
      </c>
      <c r="C13" s="10">
        <v>127524.6</v>
      </c>
      <c r="D13" s="10">
        <v>147070.40599999999</v>
      </c>
      <c r="E13" s="10">
        <v>140169.48000000001</v>
      </c>
      <c r="F13" s="10">
        <v>158210.00200000001</v>
      </c>
      <c r="G13" s="10">
        <v>164795.74799999999</v>
      </c>
      <c r="H13" s="10">
        <v>157847.07199999999</v>
      </c>
      <c r="I13" s="10">
        <v>150712.03400000001</v>
      </c>
      <c r="J13" s="10">
        <v>165697.9</v>
      </c>
      <c r="K13" s="10">
        <v>152218.36199999999</v>
      </c>
      <c r="L13" s="10">
        <v>134987.72</v>
      </c>
      <c r="M13" s="10">
        <v>144043.03</v>
      </c>
    </row>
    <row r="14" spans="1:13" x14ac:dyDescent="0.2">
      <c r="A14" s="3" t="s">
        <v>15</v>
      </c>
      <c r="B14" s="10">
        <v>2383.0120000000002</v>
      </c>
      <c r="C14" s="10">
        <v>2685.46</v>
      </c>
      <c r="D14" s="10">
        <v>3527.4949999999999</v>
      </c>
      <c r="E14" s="10">
        <v>2913.7420000000002</v>
      </c>
      <c r="F14" s="10">
        <v>4998.9669999999996</v>
      </c>
      <c r="G14" s="10">
        <v>5982.4750000000004</v>
      </c>
      <c r="H14" s="10">
        <v>5410.22</v>
      </c>
      <c r="I14" s="10">
        <v>4800.8779999999997</v>
      </c>
      <c r="J14" s="10">
        <v>2874.4009999999998</v>
      </c>
      <c r="K14" s="10">
        <v>2965.44</v>
      </c>
      <c r="L14" s="10">
        <v>5735.4189999999999</v>
      </c>
      <c r="M14" s="10">
        <v>2176.9580000000001</v>
      </c>
    </row>
    <row r="15" spans="1:13" x14ac:dyDescent="0.2">
      <c r="A15" s="3" t="s">
        <v>17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/>
      <c r="H15" s="10"/>
      <c r="I15" s="10">
        <v>149.97800000000001</v>
      </c>
      <c r="J15" s="10">
        <v>4999.7700000000004</v>
      </c>
      <c r="K15" s="10"/>
      <c r="L15" s="10"/>
      <c r="M15" s="10"/>
    </row>
    <row r="16" spans="1:13" x14ac:dyDescent="0.2">
      <c r="A16" s="3" t="s">
        <v>18</v>
      </c>
      <c r="B16" s="10">
        <v>1855.164</v>
      </c>
      <c r="C16" s="10">
        <v>1311.38</v>
      </c>
      <c r="D16" s="10">
        <v>1590.424</v>
      </c>
      <c r="E16" s="10">
        <v>2295.9</v>
      </c>
      <c r="F16" s="10">
        <v>7739.3050000000003</v>
      </c>
      <c r="G16" s="10">
        <v>9832.56</v>
      </c>
      <c r="H16" s="10">
        <v>8829.0480000000007</v>
      </c>
      <c r="I16" s="10">
        <v>10208.858</v>
      </c>
      <c r="J16" s="10">
        <v>3624.33</v>
      </c>
      <c r="K16" s="10">
        <v>6376.6379999999999</v>
      </c>
      <c r="L16" s="10">
        <v>3044.58</v>
      </c>
      <c r="M16" s="10">
        <v>2382.9699999999998</v>
      </c>
    </row>
    <row r="17" spans="1:13" x14ac:dyDescent="0.2">
      <c r="B17" s="5"/>
      <c r="C17" s="5"/>
      <c r="D17" s="5"/>
      <c r="E17" s="5"/>
      <c r="F17" s="5"/>
      <c r="G17" s="5"/>
      <c r="H17" s="5"/>
      <c r="I17" s="5"/>
      <c r="J17" s="5"/>
    </row>
    <row r="18" spans="1:13" ht="15.75" x14ac:dyDescent="0.25">
      <c r="A18" s="17" t="s">
        <v>24</v>
      </c>
      <c r="G18" s="5"/>
    </row>
    <row r="19" spans="1:13" x14ac:dyDescent="0.2">
      <c r="B19" s="5"/>
      <c r="C19" s="5"/>
      <c r="D19" s="5"/>
      <c r="E19" s="5"/>
      <c r="F19" s="5"/>
    </row>
    <row r="20" spans="1:13" ht="15.75" x14ac:dyDescent="0.25">
      <c r="A20" s="1"/>
      <c r="B20" s="9" t="s">
        <v>0</v>
      </c>
      <c r="C20" s="9" t="s">
        <v>1</v>
      </c>
      <c r="D20" s="9" t="s">
        <v>2</v>
      </c>
      <c r="E20" s="9" t="s">
        <v>3</v>
      </c>
      <c r="F20" s="9" t="s">
        <v>4</v>
      </c>
      <c r="G20" s="9" t="s">
        <v>5</v>
      </c>
      <c r="H20" s="9" t="s">
        <v>6</v>
      </c>
      <c r="I20" s="9" t="s">
        <v>7</v>
      </c>
      <c r="J20" s="9" t="s">
        <v>8</v>
      </c>
      <c r="K20" s="9" t="s">
        <v>9</v>
      </c>
      <c r="L20" s="9" t="s">
        <v>10</v>
      </c>
      <c r="M20" s="9" t="s">
        <v>11</v>
      </c>
    </row>
    <row r="21" spans="1:13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4"/>
      <c r="L21" s="4"/>
      <c r="M21" s="4"/>
    </row>
    <row r="22" spans="1:13" ht="15.75" x14ac:dyDescent="0.25">
      <c r="A22" s="6" t="s">
        <v>26</v>
      </c>
      <c r="B22" s="11">
        <f>B23+B24</f>
        <v>20575.349999999999</v>
      </c>
      <c r="C22" s="11">
        <f t="shared" ref="C22:M22" si="2">C23+C24</f>
        <v>18412.686999999998</v>
      </c>
      <c r="D22" s="11">
        <f t="shared" si="2"/>
        <v>19481.867999999999</v>
      </c>
      <c r="E22" s="11">
        <f t="shared" si="2"/>
        <v>18061.421000000002</v>
      </c>
      <c r="F22" s="11">
        <f t="shared" si="2"/>
        <v>19215.631000000001</v>
      </c>
      <c r="G22" s="11">
        <f>G23+G24</f>
        <v>18052.749</v>
      </c>
      <c r="H22" s="11">
        <f t="shared" si="2"/>
        <v>17715.228999999999</v>
      </c>
      <c r="I22" s="11">
        <f t="shared" si="2"/>
        <v>18317.797999999999</v>
      </c>
      <c r="J22" s="11">
        <f t="shared" si="2"/>
        <v>18466.577000000001</v>
      </c>
      <c r="K22" s="11">
        <f t="shared" si="2"/>
        <v>20296.296999999999</v>
      </c>
      <c r="L22" s="11">
        <f t="shared" si="2"/>
        <v>19223.659</v>
      </c>
      <c r="M22" s="11">
        <f t="shared" si="2"/>
        <v>20236.657999999999</v>
      </c>
    </row>
    <row r="23" spans="1:13" x14ac:dyDescent="0.2">
      <c r="A23" s="1" t="s">
        <v>23</v>
      </c>
      <c r="B23" s="15">
        <v>15320</v>
      </c>
      <c r="C23" s="10">
        <v>15373.087</v>
      </c>
      <c r="D23" s="10">
        <v>16165.254999999999</v>
      </c>
      <c r="E23" s="10">
        <v>13690</v>
      </c>
      <c r="F23" s="10">
        <v>13880</v>
      </c>
      <c r="G23" s="10">
        <v>13580</v>
      </c>
      <c r="H23" s="10">
        <v>13930</v>
      </c>
      <c r="I23" s="10">
        <v>13820</v>
      </c>
      <c r="J23" s="10">
        <v>14220</v>
      </c>
      <c r="K23" s="10">
        <v>15290</v>
      </c>
      <c r="L23" s="10">
        <v>14850</v>
      </c>
      <c r="M23" s="10">
        <v>16050</v>
      </c>
    </row>
    <row r="24" spans="1:13" x14ac:dyDescent="0.2">
      <c r="A24" s="1" t="s">
        <v>25</v>
      </c>
      <c r="B24" s="15">
        <v>5255.35</v>
      </c>
      <c r="C24" s="10">
        <v>3039.6</v>
      </c>
      <c r="D24" s="10">
        <v>3316.6129999999998</v>
      </c>
      <c r="E24" s="10">
        <v>4371.4210000000003</v>
      </c>
      <c r="F24" s="10">
        <v>5335.6310000000003</v>
      </c>
      <c r="G24" s="10">
        <v>4472.7489999999998</v>
      </c>
      <c r="H24" s="10">
        <v>3785.2289999999998</v>
      </c>
      <c r="I24" s="10">
        <v>4497.7979999999998</v>
      </c>
      <c r="J24" s="10">
        <v>4246.5770000000002</v>
      </c>
      <c r="K24" s="10">
        <v>5006.2969999999996</v>
      </c>
      <c r="L24" s="10">
        <v>4373.6589999999997</v>
      </c>
      <c r="M24" s="10">
        <v>4186.6580000000004</v>
      </c>
    </row>
    <row r="25" spans="1:13" x14ac:dyDescent="0.2">
      <c r="A25" s="1" t="s">
        <v>21</v>
      </c>
      <c r="B25" s="10" t="s">
        <v>20</v>
      </c>
      <c r="C25" s="10" t="s">
        <v>20</v>
      </c>
      <c r="D25" s="10" t="s">
        <v>20</v>
      </c>
      <c r="E25" s="10" t="s">
        <v>20</v>
      </c>
      <c r="F25" s="10" t="s">
        <v>20</v>
      </c>
      <c r="G25" s="10" t="s">
        <v>20</v>
      </c>
      <c r="H25" s="10" t="s">
        <v>20</v>
      </c>
      <c r="I25" s="10" t="s">
        <v>20</v>
      </c>
      <c r="J25" s="10" t="s">
        <v>20</v>
      </c>
      <c r="K25" s="10" t="s">
        <v>20</v>
      </c>
      <c r="L25" s="10" t="s">
        <v>20</v>
      </c>
      <c r="M25" s="10" t="s">
        <v>20</v>
      </c>
    </row>
    <row r="27" spans="1:13" x14ac:dyDescent="0.2"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&amp;Cраспечатано с сайта www.vitimenergosbyt.ru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объемы покупки ЭЭ в 2024г. </vt:lpstr>
    </vt:vector>
  </TitlesOfParts>
  <Company>Энергосбыт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Куйдина Анастасия Олеговна</cp:lastModifiedBy>
  <cp:lastPrinted>2012-03-14T01:55:18Z</cp:lastPrinted>
  <dcterms:created xsi:type="dcterms:W3CDTF">2008-02-13T01:20:50Z</dcterms:created>
  <dcterms:modified xsi:type="dcterms:W3CDTF">2025-01-20T06:59:20Z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